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/>
  <mc:AlternateContent xmlns:mc="http://schemas.openxmlformats.org/markup-compatibility/2006">
    <mc:Choice Requires="x15">
      <x15ac:absPath xmlns:x15ac="http://schemas.microsoft.com/office/spreadsheetml/2010/11/ac" url="C:\Users\kelst\Documents\Grad Skewl\barricklab\protocols\"/>
    </mc:Choice>
  </mc:AlternateContent>
  <bookViews>
    <workbookView xWindow="6924" yWindow="9420" windowWidth="23256" windowHeight="13176" xr2:uid="{00000000-000D-0000-FFFF-FFFF00000000}"/>
  </bookViews>
  <sheets>
    <sheet name="pBTK504 Assembly" sheetId="3" r:id="rId1"/>
  </sheets>
  <definedNames>
    <definedName name="_xlnm.Print_Area" localSheetId="0">'pBTK504 Assembly'!$A$1:$G$19</definedName>
  </definedNames>
  <calcPr calcId="171027" concurrentCalc="0"/>
</workbook>
</file>

<file path=xl/calcChain.xml><?xml version="1.0" encoding="utf-8"?>
<calcChain xmlns="http://schemas.openxmlformats.org/spreadsheetml/2006/main">
  <c r="F23" i="3" l="1"/>
  <c r="F6" i="3"/>
  <c r="F2" i="3"/>
  <c r="F22" i="3"/>
  <c r="F21" i="3"/>
  <c r="F31" i="3"/>
  <c r="F29" i="3"/>
  <c r="F30" i="3"/>
  <c r="F3" i="3"/>
  <c r="F4" i="3"/>
  <c r="F5" i="3"/>
  <c r="F7" i="3"/>
  <c r="F12" i="3"/>
  <c r="F11" i="3"/>
  <c r="F10" i="3"/>
</calcChain>
</file>

<file path=xl/sharedStrings.xml><?xml version="1.0" encoding="utf-8"?>
<sst xmlns="http://schemas.openxmlformats.org/spreadsheetml/2006/main" count="84" uniqueCount="39">
  <si>
    <t>Part</t>
  </si>
  <si>
    <t>42C</t>
  </si>
  <si>
    <t>16C</t>
  </si>
  <si>
    <t>5 min</t>
  </si>
  <si>
    <t>10 min</t>
  </si>
  <si>
    <t>Modify</t>
  </si>
  <si>
    <t>Pipette</t>
  </si>
  <si>
    <t>Part Type (insert/backbone)</t>
  </si>
  <si>
    <t>insert</t>
  </si>
  <si>
    <t>backbone</t>
  </si>
  <si>
    <t>[DNA Stock] (ng/µL)</t>
  </si>
  <si>
    <t>Part Plasmid Length (bp)</t>
  </si>
  <si>
    <t>T4 DNA Ligase Buffer 10x</t>
  </si>
  <si>
    <t>Total Reaction Volume</t>
  </si>
  <si>
    <r>
      <t>dH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>O</t>
    </r>
  </si>
  <si>
    <t>µL</t>
  </si>
  <si>
    <t>Golden Gate Assembly</t>
  </si>
  <si>
    <t>DNA Amount (fmol)</t>
  </si>
  <si>
    <t>Vol. DNA in Reaction</t>
  </si>
  <si>
    <t>Enzyme (BsaI / BsmB1)</t>
  </si>
  <si>
    <t>DNA Sum</t>
  </si>
  <si>
    <t>pYTK002- ConLS</t>
  </si>
  <si>
    <t>pYTK072- ConRE</t>
  </si>
  <si>
    <t>pYTK095-AmpR,GFPdropout</t>
  </si>
  <si>
    <t xml:space="preserve"> </t>
  </si>
  <si>
    <t>37C</t>
  </si>
  <si>
    <t>80C</t>
  </si>
  <si>
    <t>^</t>
  </si>
  <si>
    <t>promoter part example</t>
  </si>
  <si>
    <t>CDS example</t>
  </si>
  <si>
    <t>terminator part example</t>
  </si>
  <si>
    <t>transcriptional unit example</t>
  </si>
  <si>
    <t>backbone example</t>
  </si>
  <si>
    <t>T4 DNA Ligase</t>
  </si>
  <si>
    <t>50C</t>
  </si>
  <si>
    <t>25x</t>
  </si>
  <si>
    <t>1.5 min</t>
  </si>
  <si>
    <t>3 min</t>
  </si>
  <si>
    <t>TU2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</si>
</sst>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vertAlign val="subscript"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B7E"/>
        <bgColor indexed="64"/>
      </patternFill>
    </fill>
    <fill>
      <patternFill patternType="solid">
        <fgColor rgb="FFFFFD6B"/>
        <bgColor indexed="64"/>
      </patternFill>
    </fill>
    <fill>
      <patternFill patternType="solid">
        <fgColor rgb="FFC2FFFF"/>
        <bgColor indexed="64"/>
      </patternFill>
    </fill>
    <fill>
      <patternFill patternType="solid">
        <fgColor rgb="FFFEFF5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6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5" applyNumberFormat="0" applyAlignment="0" applyProtection="0"/>
    <xf numFmtId="0" fontId="9" fillId="31" borderId="6" applyNumberFormat="0" applyAlignment="0" applyProtection="0"/>
    <xf numFmtId="0" fontId="10" fillId="0" borderId="0" applyNumberFormat="0" applyFill="0" applyBorder="0" applyAlignment="0" applyProtection="0"/>
    <xf numFmtId="0" fontId="11" fillId="32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33" borderId="5" applyNumberFormat="0" applyAlignment="0" applyProtection="0"/>
    <xf numFmtId="0" fontId="16" fillId="0" borderId="10" applyNumberFormat="0" applyFill="0" applyAlignment="0" applyProtection="0"/>
    <xf numFmtId="0" fontId="17" fillId="7" borderId="0" applyNumberFormat="0" applyBorder="0" applyAlignment="0" applyProtection="0"/>
    <xf numFmtId="0" fontId="1" fillId="8" borderId="11" applyNumberFormat="0" applyFont="0" applyAlignment="0" applyProtection="0"/>
    <xf numFmtId="0" fontId="18" fillId="30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center" vertical="center"/>
    </xf>
    <xf numFmtId="0" fontId="2" fillId="35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2" fontId="2" fillId="3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37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14" workbookViewId="0">
      <selection activeCell="E37" sqref="E37"/>
    </sheetView>
  </sheetViews>
  <sheetFormatPr defaultColWidth="9.109375" defaultRowHeight="15.6" x14ac:dyDescent="0.25"/>
  <cols>
    <col min="1" max="1" width="27" style="2" customWidth="1"/>
    <col min="2" max="2" width="18" style="2" customWidth="1"/>
    <col min="3" max="3" width="15.109375" style="2" customWidth="1"/>
    <col min="4" max="4" width="13.44140625" style="2" bestFit="1" customWidth="1"/>
    <col min="5" max="5" width="13.77734375" style="2" customWidth="1"/>
    <col min="6" max="6" width="15.33203125" style="2" customWidth="1"/>
    <col min="7" max="7" width="14.44140625" style="2" customWidth="1"/>
    <col min="8" max="8" width="13.77734375" style="16" customWidth="1"/>
    <col min="9" max="9" width="9.109375" style="2"/>
    <col min="10" max="10" width="30.5546875" style="2" customWidth="1"/>
    <col min="11" max="11" width="18" style="2" bestFit="1" customWidth="1"/>
    <col min="12" max="12" width="14.21875" style="2" customWidth="1"/>
    <col min="13" max="13" width="13.44140625" style="2" customWidth="1"/>
    <col min="14" max="14" width="12.21875" style="2" customWidth="1"/>
    <col min="15" max="15" width="13.109375" style="2" customWidth="1"/>
    <col min="16" max="16" width="13" style="2" customWidth="1"/>
    <col min="17" max="16384" width="9.109375" style="2"/>
  </cols>
  <sheetData>
    <row r="1" spans="1:17" ht="37.799999999999997" customHeight="1" x14ac:dyDescent="0.25">
      <c r="A1" s="10" t="s">
        <v>0</v>
      </c>
      <c r="B1" s="9" t="s">
        <v>7</v>
      </c>
      <c r="C1" s="11" t="s">
        <v>11</v>
      </c>
      <c r="D1" s="11" t="s">
        <v>10</v>
      </c>
      <c r="E1" s="11" t="s">
        <v>17</v>
      </c>
      <c r="F1" s="8" t="s">
        <v>18</v>
      </c>
      <c r="H1" s="15"/>
      <c r="Q1" s="15"/>
    </row>
    <row r="2" spans="1:17" ht="27.75" customHeight="1" x14ac:dyDescent="0.25">
      <c r="A2" s="12" t="s">
        <v>21</v>
      </c>
      <c r="B2" s="12" t="s">
        <v>8</v>
      </c>
      <c r="C2" s="12">
        <v>1856</v>
      </c>
      <c r="D2" s="12">
        <v>25</v>
      </c>
      <c r="E2" s="14">
        <v>10</v>
      </c>
      <c r="F2" s="17">
        <f t="shared" ref="F2:F7" si="0">(E2/1000000)/(D2/C2/660)</f>
        <v>0.48998400000000003</v>
      </c>
      <c r="G2" s="16" t="s">
        <v>15</v>
      </c>
      <c r="Q2" s="16"/>
    </row>
    <row r="3" spans="1:17" ht="27.75" customHeight="1" x14ac:dyDescent="0.25">
      <c r="A3" s="12" t="s">
        <v>28</v>
      </c>
      <c r="B3" s="12" t="s">
        <v>8</v>
      </c>
      <c r="C3" s="12">
        <v>1807</v>
      </c>
      <c r="D3" s="12">
        <v>25</v>
      </c>
      <c r="E3" s="14">
        <v>10</v>
      </c>
      <c r="F3" s="17">
        <f t="shared" si="0"/>
        <v>0.47704800000000003</v>
      </c>
      <c r="G3" s="16" t="s">
        <v>15</v>
      </c>
      <c r="Q3" s="16"/>
    </row>
    <row r="4" spans="1:17" ht="27.75" customHeight="1" x14ac:dyDescent="0.25">
      <c r="A4" s="12" t="s">
        <v>29</v>
      </c>
      <c r="B4" s="12" t="s">
        <v>8</v>
      </c>
      <c r="C4" s="12">
        <v>2086</v>
      </c>
      <c r="D4" s="12">
        <v>25</v>
      </c>
      <c r="E4" s="14">
        <v>10</v>
      </c>
      <c r="F4" s="17">
        <f t="shared" si="0"/>
        <v>0.55070399999999997</v>
      </c>
      <c r="G4" s="16" t="s">
        <v>15</v>
      </c>
      <c r="Q4" s="16"/>
    </row>
    <row r="5" spans="1:17" ht="27.75" customHeight="1" x14ac:dyDescent="0.25">
      <c r="A5" s="12" t="s">
        <v>30</v>
      </c>
      <c r="B5" s="12" t="s">
        <v>8</v>
      </c>
      <c r="C5" s="12">
        <v>1995</v>
      </c>
      <c r="D5" s="12">
        <v>25</v>
      </c>
      <c r="E5" s="14">
        <v>10</v>
      </c>
      <c r="F5" s="17">
        <f t="shared" si="0"/>
        <v>0.52668000000000015</v>
      </c>
      <c r="G5" s="16" t="s">
        <v>15</v>
      </c>
      <c r="Q5" s="16"/>
    </row>
    <row r="6" spans="1:17" ht="27.75" customHeight="1" x14ac:dyDescent="0.25">
      <c r="A6" s="12" t="s">
        <v>22</v>
      </c>
      <c r="B6" s="12" t="s">
        <v>8</v>
      </c>
      <c r="C6" s="12">
        <v>1835</v>
      </c>
      <c r="D6" s="12">
        <v>25</v>
      </c>
      <c r="E6" s="14">
        <v>10</v>
      </c>
      <c r="F6" s="17">
        <f t="shared" si="0"/>
        <v>0.48443999999999998</v>
      </c>
      <c r="G6" s="16" t="s">
        <v>15</v>
      </c>
      <c r="Q6" s="16"/>
    </row>
    <row r="7" spans="1:17" ht="27.75" customHeight="1" x14ac:dyDescent="0.25">
      <c r="A7" s="12" t="s">
        <v>23</v>
      </c>
      <c r="B7" s="12" t="s">
        <v>9</v>
      </c>
      <c r="C7" s="12">
        <v>2906</v>
      </c>
      <c r="D7" s="12">
        <v>25</v>
      </c>
      <c r="E7" s="14">
        <v>10</v>
      </c>
      <c r="F7" s="17">
        <f t="shared" si="0"/>
        <v>0.76718400000000009</v>
      </c>
      <c r="G7" s="16" t="s">
        <v>15</v>
      </c>
      <c r="Q7" s="16"/>
    </row>
    <row r="8" spans="1:17" ht="27.75" customHeight="1" x14ac:dyDescent="0.25">
      <c r="A8" s="12"/>
      <c r="B8" s="12"/>
      <c r="C8" s="12"/>
      <c r="D8" s="12"/>
      <c r="E8" s="14"/>
      <c r="F8" s="17"/>
      <c r="G8" s="16" t="s">
        <v>15</v>
      </c>
      <c r="Q8" s="16"/>
    </row>
    <row r="9" spans="1:17" ht="27.75" customHeight="1" x14ac:dyDescent="0.25">
      <c r="A9" s="12"/>
      <c r="B9" s="12"/>
      <c r="C9" s="12"/>
      <c r="D9" s="12"/>
      <c r="E9" s="14"/>
      <c r="F9" s="17"/>
      <c r="G9" s="16" t="s">
        <v>15</v>
      </c>
      <c r="Q9" s="16"/>
    </row>
    <row r="10" spans="1:17" ht="27.75" customHeight="1" x14ac:dyDescent="0.25">
      <c r="C10" s="2" t="s">
        <v>24</v>
      </c>
      <c r="E10" s="2" t="s">
        <v>20</v>
      </c>
      <c r="F10" s="3">
        <f>SUM(F2:F9)</f>
        <v>3.2960400000000005</v>
      </c>
      <c r="G10" s="16" t="s">
        <v>15</v>
      </c>
      <c r="Q10" s="16"/>
    </row>
    <row r="11" spans="1:17" ht="18" x14ac:dyDescent="0.25">
      <c r="A11" s="13" t="s">
        <v>5</v>
      </c>
      <c r="B11" s="7" t="s">
        <v>6</v>
      </c>
      <c r="D11" s="27" t="s">
        <v>14</v>
      </c>
      <c r="E11" s="28"/>
      <c r="F11" s="6">
        <f>F15-F14-F13-F12-SUM(F2:F9)</f>
        <v>12.703959999999999</v>
      </c>
      <c r="G11" s="16" t="s">
        <v>15</v>
      </c>
      <c r="Q11" s="16"/>
    </row>
    <row r="12" spans="1:17" ht="15.6" customHeight="1" x14ac:dyDescent="0.25">
      <c r="A12" s="4" t="s">
        <v>16</v>
      </c>
      <c r="B12" s="5"/>
      <c r="C12" s="5"/>
      <c r="D12" s="29" t="s">
        <v>12</v>
      </c>
      <c r="E12" s="29"/>
      <c r="F12" s="6">
        <f>F15/10</f>
        <v>2</v>
      </c>
      <c r="G12" s="16" t="s">
        <v>15</v>
      </c>
      <c r="Q12" s="16"/>
    </row>
    <row r="13" spans="1:17" x14ac:dyDescent="0.25">
      <c r="A13" s="1" t="s">
        <v>25</v>
      </c>
      <c r="B13" s="1" t="s">
        <v>36</v>
      </c>
      <c r="C13" s="25" t="s">
        <v>35</v>
      </c>
      <c r="D13" s="27" t="s">
        <v>33</v>
      </c>
      <c r="E13" s="28"/>
      <c r="F13" s="6">
        <v>1</v>
      </c>
      <c r="G13" s="16" t="s">
        <v>15</v>
      </c>
      <c r="Q13" s="16"/>
    </row>
    <row r="14" spans="1:17" x14ac:dyDescent="0.25">
      <c r="A14" s="1" t="s">
        <v>2</v>
      </c>
      <c r="B14" s="1" t="s">
        <v>37</v>
      </c>
      <c r="C14" s="26" t="s">
        <v>27</v>
      </c>
      <c r="D14" s="18" t="s">
        <v>19</v>
      </c>
      <c r="E14" s="18"/>
      <c r="F14" s="6">
        <v>1</v>
      </c>
      <c r="G14" s="16" t="s">
        <v>15</v>
      </c>
      <c r="Q14" s="16"/>
    </row>
    <row r="15" spans="1:17" x14ac:dyDescent="0.25">
      <c r="A15" s="1" t="s">
        <v>34</v>
      </c>
      <c r="B15" s="30" t="s">
        <v>3</v>
      </c>
      <c r="C15" s="31"/>
      <c r="D15" s="18" t="s">
        <v>13</v>
      </c>
      <c r="E15" s="18"/>
      <c r="F15" s="19">
        <v>20</v>
      </c>
      <c r="G15" s="16" t="s">
        <v>15</v>
      </c>
      <c r="Q15" s="16"/>
    </row>
    <row r="16" spans="1:17" x14ac:dyDescent="0.25">
      <c r="A16" s="1" t="s">
        <v>26</v>
      </c>
      <c r="B16" s="30" t="s">
        <v>4</v>
      </c>
      <c r="C16" s="31"/>
    </row>
    <row r="18" spans="1:6" x14ac:dyDescent="0.25">
      <c r="A18" s="20"/>
    </row>
    <row r="20" spans="1:6" ht="31.2" x14ac:dyDescent="0.25">
      <c r="A20" s="10" t="s">
        <v>0</v>
      </c>
      <c r="B20" s="9" t="s">
        <v>7</v>
      </c>
      <c r="C20" s="11" t="s">
        <v>11</v>
      </c>
      <c r="D20" s="11" t="s">
        <v>10</v>
      </c>
      <c r="E20" s="11" t="s">
        <v>17</v>
      </c>
      <c r="F20" s="8" t="s">
        <v>18</v>
      </c>
    </row>
    <row r="21" spans="1:6" x14ac:dyDescent="0.25">
      <c r="A21" s="12" t="s">
        <v>31</v>
      </c>
      <c r="B21" s="12" t="s">
        <v>8</v>
      </c>
      <c r="C21" s="12">
        <v>2567</v>
      </c>
      <c r="D21" s="12">
        <v>25</v>
      </c>
      <c r="E21" s="14">
        <v>10</v>
      </c>
      <c r="F21" s="17">
        <f t="shared" ref="F21" si="1">(E21/1000000)/(D21/C21/660)</f>
        <v>0.67768799999999996</v>
      </c>
    </row>
    <row r="22" spans="1:6" x14ac:dyDescent="0.25">
      <c r="A22" s="12" t="s">
        <v>38</v>
      </c>
      <c r="B22" s="12" t="s">
        <v>8</v>
      </c>
      <c r="C22" s="12">
        <v>3384</v>
      </c>
      <c r="D22" s="12">
        <v>30.3</v>
      </c>
      <c r="E22" s="14">
        <v>10</v>
      </c>
      <c r="F22" s="17">
        <f>(E22/1000000)/(D22/C22/660)</f>
        <v>0.7371089108910891</v>
      </c>
    </row>
    <row r="23" spans="1:6" x14ac:dyDescent="0.25">
      <c r="A23" s="12" t="s">
        <v>32</v>
      </c>
      <c r="B23" s="12" t="s">
        <v>9</v>
      </c>
      <c r="C23" s="12">
        <v>3384</v>
      </c>
      <c r="D23" s="12">
        <v>30.3</v>
      </c>
      <c r="E23" s="14">
        <v>10</v>
      </c>
      <c r="F23" s="17">
        <f>(E23/1000000)/(D23/C23/660)</f>
        <v>0.7371089108910891</v>
      </c>
    </row>
    <row r="24" spans="1:6" x14ac:dyDescent="0.25">
      <c r="A24" s="12"/>
      <c r="B24" s="12"/>
      <c r="C24" s="12"/>
      <c r="D24" s="12"/>
      <c r="E24" s="14"/>
      <c r="F24" s="17"/>
    </row>
    <row r="25" spans="1:6" x14ac:dyDescent="0.25">
      <c r="A25" s="12"/>
      <c r="B25" s="12"/>
      <c r="C25" s="12"/>
      <c r="D25" s="12"/>
      <c r="E25" s="14"/>
      <c r="F25" s="17"/>
    </row>
    <row r="26" spans="1:6" x14ac:dyDescent="0.25">
      <c r="A26" s="12"/>
      <c r="B26" s="12"/>
      <c r="C26" s="12"/>
      <c r="D26" s="12"/>
      <c r="E26" s="14"/>
      <c r="F26" s="17"/>
    </row>
    <row r="27" spans="1:6" x14ac:dyDescent="0.25">
      <c r="A27" s="12"/>
      <c r="B27" s="12"/>
      <c r="C27" s="12"/>
      <c r="D27" s="12"/>
      <c r="E27" s="14"/>
      <c r="F27" s="17"/>
    </row>
    <row r="28" spans="1:6" x14ac:dyDescent="0.25">
      <c r="A28" s="12"/>
      <c r="B28" s="12"/>
      <c r="C28" s="12"/>
      <c r="D28" s="12"/>
      <c r="E28" s="14"/>
      <c r="F28" s="17"/>
    </row>
    <row r="29" spans="1:6" x14ac:dyDescent="0.25">
      <c r="C29" s="2" t="s">
        <v>24</v>
      </c>
      <c r="E29" s="2" t="s">
        <v>20</v>
      </c>
      <c r="F29" s="3">
        <f>SUM(F21:F28)</f>
        <v>2.1519058217821785</v>
      </c>
    </row>
    <row r="30" spans="1:6" ht="15.6" customHeight="1" x14ac:dyDescent="0.25">
      <c r="A30" s="13" t="s">
        <v>5</v>
      </c>
      <c r="B30" s="7" t="s">
        <v>6</v>
      </c>
      <c r="D30" s="21" t="s">
        <v>14</v>
      </c>
      <c r="E30" s="22"/>
      <c r="F30" s="6">
        <f>F34-F33-F32-F31-SUM(F21:F28)</f>
        <v>13.848094178217821</v>
      </c>
    </row>
    <row r="31" spans="1:6" x14ac:dyDescent="0.25">
      <c r="A31" s="4" t="s">
        <v>16</v>
      </c>
      <c r="B31" s="5"/>
      <c r="C31" s="5"/>
      <c r="D31" s="21" t="s">
        <v>12</v>
      </c>
      <c r="E31" s="22"/>
      <c r="F31" s="6">
        <f>F34/10</f>
        <v>2</v>
      </c>
    </row>
    <row r="32" spans="1:6" x14ac:dyDescent="0.25">
      <c r="A32" s="1" t="s">
        <v>1</v>
      </c>
      <c r="B32" s="1" t="s">
        <v>36</v>
      </c>
      <c r="C32" s="25" t="s">
        <v>35</v>
      </c>
      <c r="D32" s="21" t="s">
        <v>33</v>
      </c>
      <c r="E32" s="22"/>
      <c r="F32" s="6">
        <v>1</v>
      </c>
    </row>
    <row r="33" spans="1:6" x14ac:dyDescent="0.25">
      <c r="A33" s="1" t="s">
        <v>2</v>
      </c>
      <c r="B33" s="1" t="s">
        <v>37</v>
      </c>
      <c r="C33" s="26" t="s">
        <v>27</v>
      </c>
      <c r="D33" s="18" t="s">
        <v>19</v>
      </c>
      <c r="E33" s="18"/>
      <c r="F33" s="6">
        <v>1</v>
      </c>
    </row>
    <row r="34" spans="1:6" x14ac:dyDescent="0.25">
      <c r="A34" s="1" t="s">
        <v>34</v>
      </c>
      <c r="B34" s="23" t="s">
        <v>3</v>
      </c>
      <c r="C34" s="24"/>
      <c r="D34" s="18" t="s">
        <v>13</v>
      </c>
      <c r="E34" s="18"/>
      <c r="F34" s="19">
        <v>20</v>
      </c>
    </row>
    <row r="35" spans="1:6" x14ac:dyDescent="0.25">
      <c r="A35" s="1" t="s">
        <v>26</v>
      </c>
      <c r="B35" s="30" t="s">
        <v>4</v>
      </c>
      <c r="C35" s="31"/>
    </row>
  </sheetData>
  <mergeCells count="3">
    <mergeCell ref="B35:C35"/>
    <mergeCell ref="B15:C15"/>
    <mergeCell ref="B16:C16"/>
  </mergeCells>
  <phoneticPr fontId="0" type="noConversion"/>
  <pageMargins left="0.7" right="0.7" top="0.75" bottom="0.75" header="0.3" footer="0.3"/>
  <pageSetup scale="78" orientation="portrait" horizontalDpi="4294967295" verticalDpi="4294967295" r:id="rId1"/>
  <headerFooter alignWithMargins="0">
    <oddHeader>&amp;L&amp;A&amp;C&amp;D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pBTK504 Assembly</vt:lpstr>
      <vt:lpstr>'pBTK504 Assembly'!Print_Area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JGollihar</dc:creator>
  <cp:lastModifiedBy>Kate Elston</cp:lastModifiedBy>
  <cp:lastPrinted>2018-01-23T22:41:47Z</cp:lastPrinted>
  <dcterms:created xsi:type="dcterms:W3CDTF">2015-08-12T07:01:05Z</dcterms:created>
  <dcterms:modified xsi:type="dcterms:W3CDTF">2018-01-31T18:50:32Z</dcterms:modified>
</cp:coreProperties>
</file>